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dsv\共有書庫\B 近藤\集団訴訟\原発避難者\陳述書班\"/>
    </mc:Choice>
  </mc:AlternateContent>
  <xr:revisionPtr revIDLastSave="0" documentId="13_ncr:1_{3230698D-FB3E-4BA6-96FE-F90FF4C47045}" xr6:coauthVersionLast="33" xr6:coauthVersionMax="33" xr10:uidLastSave="{00000000-0000-0000-0000-000000000000}"/>
  <bookViews>
    <workbookView xWindow="0" yWindow="0" windowWidth="23040" windowHeight="8976" xr2:uid="{A1811678-2FD7-497D-8828-0D89BE87FFE4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2" i="1"/>
  <c r="H13" i="1" s="1"/>
  <c r="H14" i="1" s="1"/>
  <c r="H15" i="1" s="1"/>
  <c r="H16" i="1" s="1"/>
  <c r="H17" i="1" s="1"/>
  <c r="H18" i="1" s="1"/>
  <c r="H19" i="1" s="1"/>
  <c r="H11" i="1"/>
  <c r="G12" i="1"/>
  <c r="I12" i="1" s="1"/>
  <c r="G11" i="1"/>
  <c r="I25" i="1"/>
  <c r="I24" i="1"/>
  <c r="I23" i="1"/>
  <c r="E12" i="1"/>
  <c r="E13" i="1" s="1"/>
  <c r="E14" i="1" s="1"/>
  <c r="E15" i="1" s="1"/>
  <c r="E16" i="1" s="1"/>
  <c r="E17" i="1" s="1"/>
  <c r="E18" i="1" s="1"/>
  <c r="E19" i="1" s="1"/>
  <c r="E11" i="1"/>
  <c r="D12" i="1"/>
  <c r="D13" i="1" s="1"/>
  <c r="D11" i="1"/>
  <c r="F11" i="1" s="1"/>
  <c r="F25" i="1"/>
  <c r="F24" i="1"/>
  <c r="F23" i="1"/>
  <c r="D14" i="1" l="1"/>
  <c r="F13" i="1"/>
  <c r="F12" i="1"/>
  <c r="G13" i="1"/>
  <c r="G14" i="1" l="1"/>
  <c r="I13" i="1"/>
  <c r="D15" i="1"/>
  <c r="F14" i="1"/>
  <c r="D16" i="1" l="1"/>
  <c r="F15" i="1"/>
  <c r="G15" i="1"/>
  <c r="I14" i="1"/>
  <c r="G16" i="1" l="1"/>
  <c r="I15" i="1"/>
  <c r="D17" i="1"/>
  <c r="F16" i="1"/>
  <c r="D18" i="1" l="1"/>
  <c r="F17" i="1"/>
  <c r="G17" i="1"/>
  <c r="I16" i="1"/>
  <c r="G18" i="1" l="1"/>
  <c r="I17" i="1"/>
  <c r="D19" i="1"/>
  <c r="F19" i="1" s="1"/>
  <c r="F18" i="1"/>
  <c r="G19" i="1" l="1"/>
  <c r="I19" i="1" s="1"/>
  <c r="I18" i="1"/>
</calcChain>
</file>

<file path=xl/sharedStrings.xml><?xml version="1.0" encoding="utf-8"?>
<sst xmlns="http://schemas.openxmlformats.org/spreadsheetml/2006/main" count="61" uniqueCount="57">
  <si>
    <t>１～２トン</t>
    <phoneticPr fontId="1"/>
  </si>
  <si>
    <t>3～4トン</t>
    <phoneticPr fontId="1"/>
  </si>
  <si>
    <t>上限</t>
    <rPh sb="0" eb="2">
      <t>ジョウゲン</t>
    </rPh>
    <phoneticPr fontId="1"/>
  </si>
  <si>
    <t>下限</t>
    <rPh sb="0" eb="2">
      <t>カゲン</t>
    </rPh>
    <phoneticPr fontId="1"/>
  </si>
  <si>
    <t>中間値</t>
    <rPh sb="0" eb="2">
      <t>チュウカン</t>
    </rPh>
    <rPh sb="2" eb="3">
      <t>チ</t>
    </rPh>
    <phoneticPr fontId="1"/>
  </si>
  <si>
    <t>福岡</t>
    <rPh sb="0" eb="2">
      <t>フクオカ</t>
    </rPh>
    <phoneticPr fontId="1"/>
  </si>
  <si>
    <t>横浜</t>
    <rPh sb="0" eb="2">
      <t>ヨコハマ</t>
    </rPh>
    <phoneticPr fontId="1"/>
  </si>
  <si>
    <t>東京</t>
    <rPh sb="0" eb="2">
      <t>トウキョウ</t>
    </rPh>
    <phoneticPr fontId="1"/>
  </si>
  <si>
    <t>千葉</t>
    <rPh sb="0" eb="2">
      <t>チバ</t>
    </rPh>
    <phoneticPr fontId="1"/>
  </si>
  <si>
    <t>水戸</t>
    <rPh sb="0" eb="2">
      <t>ミト</t>
    </rPh>
    <phoneticPr fontId="1"/>
  </si>
  <si>
    <t>福島</t>
    <rPh sb="0" eb="2">
      <t>フクシマ</t>
    </rPh>
    <phoneticPr fontId="1"/>
  </si>
  <si>
    <t>亘理</t>
    <rPh sb="0" eb="2">
      <t>ワタリ</t>
    </rPh>
    <phoneticPr fontId="1"/>
  </si>
  <si>
    <t>走行距離（≠直線距離）</t>
    <rPh sb="0" eb="2">
      <t>ソウコウ</t>
    </rPh>
    <rPh sb="2" eb="4">
      <t>キョリ</t>
    </rPh>
    <rPh sb="6" eb="8">
      <t>チョクセン</t>
    </rPh>
    <rPh sb="8" eb="10">
      <t>キョリ</t>
    </rPh>
    <phoneticPr fontId="1"/>
  </si>
  <si>
    <t>１３４９㎞</t>
    <phoneticPr fontId="1"/>
  </si>
  <si>
    <t>１１３０㎞</t>
    <phoneticPr fontId="1"/>
  </si>
  <si>
    <t>１０８６㎞</t>
    <phoneticPr fontId="1"/>
  </si>
  <si>
    <t>１０７６㎞</t>
    <phoneticPr fontId="1"/>
  </si>
  <si>
    <t>１２０７㎞</t>
    <phoneticPr fontId="1"/>
  </si>
  <si>
    <t>１４１０㎞</t>
    <phoneticPr fontId="1"/>
  </si>
  <si>
    <t>１３７５㎞</t>
    <phoneticPr fontId="1"/>
  </si>
  <si>
    <t>久留米</t>
    <rPh sb="0" eb="3">
      <t>クルメ</t>
    </rPh>
    <phoneticPr fontId="1"/>
  </si>
  <si>
    <t>熊本</t>
    <rPh sb="0" eb="2">
      <t>クマモト</t>
    </rPh>
    <phoneticPr fontId="1"/>
  </si>
  <si>
    <t>郡山</t>
    <rPh sb="0" eb="2">
      <t>コオリヤマ</t>
    </rPh>
    <phoneticPr fontId="1"/>
  </si>
  <si>
    <t>１３１７㎞</t>
    <phoneticPr fontId="1"/>
  </si>
  <si>
    <t>いわき</t>
    <phoneticPr fontId="1"/>
  </si>
  <si>
    <t>１２９５㎞</t>
    <phoneticPr fontId="1"/>
  </si>
  <si>
    <t>１３２１㎞</t>
    <phoneticPr fontId="1"/>
  </si>
  <si>
    <t>１４１７㎞</t>
    <phoneticPr fontId="1"/>
  </si>
  <si>
    <t>さいたま</t>
    <phoneticPr fontId="1"/>
  </si>
  <si>
    <t>１３７９㎞</t>
    <phoneticPr fontId="1"/>
  </si>
  <si>
    <t>１０００～１０５０㎞</t>
    <phoneticPr fontId="1"/>
  </si>
  <si>
    <t>１０５０～１１００㎞</t>
    <phoneticPr fontId="1"/>
  </si>
  <si>
    <t>１１００～１１５０㎞</t>
    <phoneticPr fontId="1"/>
  </si>
  <si>
    <t>１１５０～１２００㎞</t>
    <phoneticPr fontId="1"/>
  </si>
  <si>
    <t>１２００～１２５０㎞</t>
    <phoneticPr fontId="1"/>
  </si>
  <si>
    <t>１２５０～１３００㎞</t>
    <phoneticPr fontId="1"/>
  </si>
  <si>
    <t>１３００～１３５０㎞</t>
    <phoneticPr fontId="1"/>
  </si>
  <si>
    <t>１３５０～１４００㎞</t>
    <phoneticPr fontId="1"/>
  </si>
  <si>
    <t>１４００～１４５０㎞</t>
    <phoneticPr fontId="1"/>
  </si>
  <si>
    <t>～２００㎞</t>
    <phoneticPr fontId="1"/>
  </si>
  <si>
    <t>～５００㎞</t>
    <phoneticPr fontId="1"/>
  </si>
  <si>
    <t>～１０００㎞</t>
    <phoneticPr fontId="1"/>
  </si>
  <si>
    <t>2人以下引っ越し</t>
    <rPh sb="1" eb="4">
      <t>ニンイカ</t>
    </rPh>
    <rPh sb="4" eb="5">
      <t>ヒ</t>
    </rPh>
    <rPh sb="6" eb="7">
      <t>コ</t>
    </rPh>
    <phoneticPr fontId="1"/>
  </si>
  <si>
    <t>3人以上引っ越し</t>
    <rPh sb="1" eb="4">
      <t>ニンイジョウ</t>
    </rPh>
    <rPh sb="4" eb="5">
      <t>ヒ</t>
    </rPh>
    <rPh sb="6" eb="7">
      <t>コ</t>
    </rPh>
    <phoneticPr fontId="1"/>
  </si>
  <si>
    <t>https://www.kyori.info/福岡市/東京　</t>
    <phoneticPr fontId="1"/>
  </si>
  <si>
    <t>http://wwwtb.mlit.go.jp/kinki/hikosi/ryoukin.html</t>
    <phoneticPr fontId="1"/>
  </si>
  <si>
    <t>計算式＝距離別費用＋作業員費用</t>
    <rPh sb="0" eb="3">
      <t>ケイサンシキ</t>
    </rPh>
    <rPh sb="4" eb="6">
      <t>キョリ</t>
    </rPh>
    <rPh sb="6" eb="7">
      <t>ベツ</t>
    </rPh>
    <rPh sb="7" eb="9">
      <t>ヒヨウ</t>
    </rPh>
    <rPh sb="10" eb="13">
      <t>サギョウイン</t>
    </rPh>
    <rPh sb="13" eb="15">
      <t>ヒヨウ</t>
    </rPh>
    <phoneticPr fontId="1"/>
  </si>
  <si>
    <t>距離別費用</t>
    <rPh sb="0" eb="2">
      <t>キョリ</t>
    </rPh>
    <rPh sb="2" eb="3">
      <t>ベツ</t>
    </rPh>
    <rPh sb="3" eb="5">
      <t>ヒヨウ</t>
    </rPh>
    <phoneticPr fontId="1"/>
  </si>
  <si>
    <t>作業員費用</t>
    <rPh sb="0" eb="3">
      <t>サギョウイン</t>
    </rPh>
    <rPh sb="3" eb="5">
      <t>ヒヨウ</t>
    </rPh>
    <phoneticPr fontId="1"/>
  </si>
  <si>
    <t>参考</t>
    <rPh sb="0" eb="2">
      <t>サンコウ</t>
    </rPh>
    <phoneticPr fontId="1"/>
  </si>
  <si>
    <t>１１０３㎞</t>
    <phoneticPr fontId="1"/>
  </si>
  <si>
    <t>１１１３㎞</t>
    <phoneticPr fontId="1"/>
  </si>
  <si>
    <t>１１３９㎞</t>
    <phoneticPr fontId="1"/>
  </si>
  <si>
    <t>鹿児島</t>
    <rPh sb="0" eb="3">
      <t>カゴシマ</t>
    </rPh>
    <phoneticPr fontId="1"/>
  </si>
  <si>
    <t>飯塚</t>
    <rPh sb="0" eb="2">
      <t>イイヅカ</t>
    </rPh>
    <phoneticPr fontId="1"/>
  </si>
  <si>
    <t>１０９９㎞</t>
    <phoneticPr fontId="1"/>
  </si>
  <si>
    <t>別紙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</si>
</sst>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HGPｺﾞｼｯｸE"/>
      <family val="3"/>
      <charset val="128"/>
    </font>
    <font>
      <sz val="14"/>
      <color theme="1"/>
      <name val="HGP創英角ｺﾞｼｯｸUB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3" fontId="0" fillId="0" borderId="1" xfId="0" applyNumberFormat="1" applyBorder="1">
      <alignment vertical="center"/>
    </xf>
    <xf numFmtId="0" fontId="2" fillId="0" borderId="0" xfId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3" fillId="0" borderId="0" xfId="0" applyFont="1">
      <alignment vertical="center"/>
    </xf>
    <xf numFmtId="3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tb.mlit.go.jp/kinki/hikosi/ryoukin.html" TargetMode="External"/><Relationship Id="rId1" Type="http://schemas.openxmlformats.org/officeDocument/2006/relationships/hyperlink" Target="https://www.kyori.info/&#31119;&#23713;&#24066;/&#26481;&#20140;&#12288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84C8B-A2B6-4111-A920-1BD081CC2255}">
  <sheetPr>
    <pageSetUpPr fitToPage="1"/>
  </sheetPr>
  <dimension ref="B1:V27"/>
  <sheetViews>
    <sheetView tabSelected="1" topLeftCell="B1" workbookViewId="0">
      <selection activeCell="R3" sqref="R3"/>
    </sheetView>
  </sheetViews>
  <sheetFormatPr defaultRowHeight="18" x14ac:dyDescent="0.45"/>
  <cols>
    <col min="1" max="1" width="5.69921875" customWidth="1"/>
    <col min="2" max="2" width="10.59765625" customWidth="1"/>
    <col min="3" max="3" width="20.59765625" customWidth="1"/>
    <col min="10" max="10" width="5.69921875" customWidth="1"/>
    <col min="11" max="11" width="4.09765625" customWidth="1"/>
    <col min="12" max="12" width="3.19921875" customWidth="1"/>
    <col min="13" max="22" width="10.8984375" customWidth="1"/>
  </cols>
  <sheetData>
    <row r="1" spans="2:22" ht="25.2" customHeight="1" x14ac:dyDescent="0.45"/>
    <row r="2" spans="2:22" ht="25.2" customHeight="1" x14ac:dyDescent="0.45"/>
    <row r="3" spans="2:22" ht="25.2" customHeight="1" x14ac:dyDescent="0.45"/>
    <row r="4" spans="2:22" x14ac:dyDescent="0.45">
      <c r="B4" s="19" t="s">
        <v>56</v>
      </c>
    </row>
    <row r="6" spans="2:22" x14ac:dyDescent="0.45">
      <c r="C6" s="11" t="s">
        <v>46</v>
      </c>
    </row>
    <row r="8" spans="2:22" x14ac:dyDescent="0.45">
      <c r="C8" s="1"/>
      <c r="D8" s="15" t="s">
        <v>42</v>
      </c>
      <c r="E8" s="15"/>
      <c r="F8" s="15"/>
      <c r="G8" s="15" t="s">
        <v>43</v>
      </c>
      <c r="H8" s="15"/>
      <c r="I8" s="15"/>
      <c r="M8" s="3" t="s">
        <v>12</v>
      </c>
      <c r="N8" s="3"/>
      <c r="O8" s="3"/>
      <c r="P8" s="3"/>
      <c r="Q8" s="3"/>
      <c r="R8" s="3"/>
      <c r="S8" s="3"/>
      <c r="T8" s="3"/>
      <c r="U8" s="3"/>
      <c r="V8" s="3"/>
    </row>
    <row r="9" spans="2:22" x14ac:dyDescent="0.45">
      <c r="C9" s="1"/>
      <c r="D9" s="15" t="s">
        <v>0</v>
      </c>
      <c r="E9" s="15"/>
      <c r="F9" s="15"/>
      <c r="G9" s="15" t="s">
        <v>1</v>
      </c>
      <c r="H9" s="15"/>
      <c r="I9" s="15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2" x14ac:dyDescent="0.45">
      <c r="B10" s="16" t="s">
        <v>47</v>
      </c>
      <c r="C10" s="1"/>
      <c r="D10" s="1" t="s">
        <v>2</v>
      </c>
      <c r="E10" s="1" t="s">
        <v>3</v>
      </c>
      <c r="F10" s="1" t="s">
        <v>4</v>
      </c>
      <c r="G10" s="1" t="s">
        <v>2</v>
      </c>
      <c r="H10" s="1" t="s">
        <v>3</v>
      </c>
      <c r="I10" s="1" t="s">
        <v>4</v>
      </c>
      <c r="M10" s="1"/>
      <c r="N10" s="1" t="s">
        <v>6</v>
      </c>
      <c r="O10" s="1" t="s">
        <v>7</v>
      </c>
      <c r="P10" s="1" t="s">
        <v>28</v>
      </c>
      <c r="Q10" s="1" t="s">
        <v>8</v>
      </c>
      <c r="R10" s="1" t="s">
        <v>9</v>
      </c>
      <c r="S10" s="1" t="s">
        <v>10</v>
      </c>
      <c r="T10" s="1" t="s">
        <v>22</v>
      </c>
      <c r="U10" s="1" t="s">
        <v>24</v>
      </c>
      <c r="V10" s="1" t="s">
        <v>11</v>
      </c>
    </row>
    <row r="11" spans="2:22" x14ac:dyDescent="0.45">
      <c r="B11" s="17"/>
      <c r="C11" s="1" t="s">
        <v>30</v>
      </c>
      <c r="D11" s="4">
        <f>D25+6940</f>
        <v>169460</v>
      </c>
      <c r="E11" s="4">
        <f>E25+4620</f>
        <v>112900</v>
      </c>
      <c r="F11" s="1">
        <f t="shared" ref="F11:F19" si="0">(D11+E11)/2</f>
        <v>141180</v>
      </c>
      <c r="G11" s="4">
        <f>G25+7870</f>
        <v>192880</v>
      </c>
      <c r="H11" s="4">
        <f>H25+5250</f>
        <v>128450</v>
      </c>
      <c r="I11" s="1">
        <f t="shared" ref="I11:I19" si="1">(G11+H11)/2</f>
        <v>160665</v>
      </c>
      <c r="M11" s="1" t="s">
        <v>5</v>
      </c>
      <c r="N11" s="1" t="s">
        <v>16</v>
      </c>
      <c r="O11" s="1" t="s">
        <v>15</v>
      </c>
      <c r="P11" s="1" t="s">
        <v>52</v>
      </c>
      <c r="Q11" s="1" t="s">
        <v>14</v>
      </c>
      <c r="R11" s="1" t="s">
        <v>17</v>
      </c>
      <c r="S11" s="1" t="s">
        <v>13</v>
      </c>
      <c r="T11" s="1" t="s">
        <v>23</v>
      </c>
      <c r="U11" s="1" t="s">
        <v>25</v>
      </c>
      <c r="V11" s="1" t="s">
        <v>18</v>
      </c>
    </row>
    <row r="12" spans="2:22" x14ac:dyDescent="0.45">
      <c r="B12" s="17"/>
      <c r="C12" s="1" t="s">
        <v>31</v>
      </c>
      <c r="D12" s="4">
        <f>D11+6940</f>
        <v>176400</v>
      </c>
      <c r="E12" s="4">
        <f>E11+4620</f>
        <v>117520</v>
      </c>
      <c r="F12" s="1">
        <f t="shared" si="0"/>
        <v>146960</v>
      </c>
      <c r="G12" s="4">
        <f>G11+7870</f>
        <v>200750</v>
      </c>
      <c r="H12" s="4">
        <f>H11+5250</f>
        <v>133700</v>
      </c>
      <c r="I12" s="1">
        <f t="shared" si="1"/>
        <v>167225</v>
      </c>
      <c r="M12" s="1" t="s">
        <v>20</v>
      </c>
      <c r="N12" s="1" t="s">
        <v>50</v>
      </c>
      <c r="O12" s="1" t="s">
        <v>51</v>
      </c>
      <c r="P12" s="1"/>
      <c r="Q12" s="1"/>
      <c r="R12" s="1"/>
      <c r="S12" s="1" t="s">
        <v>19</v>
      </c>
      <c r="T12" s="1"/>
      <c r="U12" s="1" t="s">
        <v>26</v>
      </c>
      <c r="V12" s="1"/>
    </row>
    <row r="13" spans="2:22" x14ac:dyDescent="0.45">
      <c r="B13" s="17"/>
      <c r="C13" s="1" t="s">
        <v>32</v>
      </c>
      <c r="D13" s="4">
        <f>D12+6940</f>
        <v>183340</v>
      </c>
      <c r="E13" s="4">
        <f>E12+4620</f>
        <v>122140</v>
      </c>
      <c r="F13" s="1">
        <f t="shared" si="0"/>
        <v>152740</v>
      </c>
      <c r="G13" s="4">
        <f>G12+7870</f>
        <v>208620</v>
      </c>
      <c r="H13" s="4">
        <f>H12+5250</f>
        <v>138950</v>
      </c>
      <c r="I13" s="1">
        <f t="shared" si="1"/>
        <v>173785</v>
      </c>
      <c r="M13" s="1" t="s">
        <v>54</v>
      </c>
      <c r="N13" s="1"/>
      <c r="O13" s="1"/>
      <c r="P13" s="1"/>
      <c r="Q13" s="1" t="s">
        <v>55</v>
      </c>
      <c r="R13" s="1"/>
      <c r="S13" s="1"/>
      <c r="T13" s="1"/>
      <c r="U13" s="1"/>
      <c r="V13" s="1"/>
    </row>
    <row r="14" spans="2:22" x14ac:dyDescent="0.45">
      <c r="B14" s="17"/>
      <c r="C14" s="1" t="s">
        <v>33</v>
      </c>
      <c r="D14" s="4">
        <f t="shared" ref="D14:D19" si="2">D13+6940</f>
        <v>190280</v>
      </c>
      <c r="E14" s="4">
        <f t="shared" ref="E14:E19" si="3">E13+4620</f>
        <v>126760</v>
      </c>
      <c r="F14" s="1">
        <f t="shared" si="0"/>
        <v>158520</v>
      </c>
      <c r="G14" s="4">
        <f t="shared" ref="G14:G19" si="4">G13+7870</f>
        <v>216490</v>
      </c>
      <c r="H14" s="4">
        <f t="shared" ref="H14:H19" si="5">H13+5250</f>
        <v>144200</v>
      </c>
      <c r="I14" s="1">
        <f t="shared" si="1"/>
        <v>180345</v>
      </c>
      <c r="M14" s="1" t="s">
        <v>21</v>
      </c>
      <c r="N14" s="1"/>
      <c r="O14" s="1"/>
      <c r="P14" s="1"/>
      <c r="Q14" s="1"/>
      <c r="R14" s="1"/>
      <c r="S14" s="1"/>
      <c r="T14" s="1" t="s">
        <v>27</v>
      </c>
      <c r="U14" s="1"/>
      <c r="V14" s="1"/>
    </row>
    <row r="15" spans="2:22" x14ac:dyDescent="0.45">
      <c r="B15" s="17"/>
      <c r="C15" s="1" t="s">
        <v>34</v>
      </c>
      <c r="D15" s="4">
        <f t="shared" si="2"/>
        <v>197220</v>
      </c>
      <c r="E15" s="4">
        <f t="shared" si="3"/>
        <v>131380</v>
      </c>
      <c r="F15" s="1">
        <f t="shared" si="0"/>
        <v>164300</v>
      </c>
      <c r="G15" s="4">
        <f t="shared" si="4"/>
        <v>224360</v>
      </c>
      <c r="H15" s="4">
        <f t="shared" si="5"/>
        <v>149450</v>
      </c>
      <c r="I15" s="1">
        <f t="shared" si="1"/>
        <v>186905</v>
      </c>
      <c r="M15" s="1" t="s">
        <v>53</v>
      </c>
      <c r="N15" s="1"/>
      <c r="O15" s="1"/>
      <c r="P15" s="1" t="s">
        <v>29</v>
      </c>
      <c r="Q15" s="1"/>
      <c r="R15" s="1"/>
      <c r="S15" s="1"/>
      <c r="T15" s="1"/>
      <c r="U15" s="1"/>
      <c r="V15" s="1"/>
    </row>
    <row r="16" spans="2:22" x14ac:dyDescent="0.45">
      <c r="B16" s="17"/>
      <c r="C16" s="1" t="s">
        <v>35</v>
      </c>
      <c r="D16" s="4">
        <f t="shared" si="2"/>
        <v>204160</v>
      </c>
      <c r="E16" s="4">
        <f t="shared" si="3"/>
        <v>136000</v>
      </c>
      <c r="F16" s="1">
        <f t="shared" si="0"/>
        <v>170080</v>
      </c>
      <c r="G16" s="4">
        <f t="shared" si="4"/>
        <v>232230</v>
      </c>
      <c r="H16" s="4">
        <f t="shared" si="5"/>
        <v>154700</v>
      </c>
      <c r="I16" s="1">
        <f t="shared" si="1"/>
        <v>193465</v>
      </c>
    </row>
    <row r="17" spans="2:14" x14ac:dyDescent="0.45">
      <c r="B17" s="17"/>
      <c r="C17" s="1" t="s">
        <v>36</v>
      </c>
      <c r="D17" s="4">
        <f t="shared" si="2"/>
        <v>211100</v>
      </c>
      <c r="E17" s="4">
        <f t="shared" si="3"/>
        <v>140620</v>
      </c>
      <c r="F17" s="1">
        <f t="shared" si="0"/>
        <v>175860</v>
      </c>
      <c r="G17" s="4">
        <f t="shared" si="4"/>
        <v>240100</v>
      </c>
      <c r="H17" s="4">
        <f t="shared" si="5"/>
        <v>159950</v>
      </c>
      <c r="I17" s="1">
        <f t="shared" si="1"/>
        <v>200025</v>
      </c>
      <c r="M17" t="s">
        <v>49</v>
      </c>
      <c r="N17" s="5" t="s">
        <v>44</v>
      </c>
    </row>
    <row r="18" spans="2:14" x14ac:dyDescent="0.45">
      <c r="B18" s="17"/>
      <c r="C18" s="1" t="s">
        <v>37</v>
      </c>
      <c r="D18" s="4">
        <f t="shared" si="2"/>
        <v>218040</v>
      </c>
      <c r="E18" s="4">
        <f t="shared" si="3"/>
        <v>145240</v>
      </c>
      <c r="F18" s="1">
        <f t="shared" si="0"/>
        <v>181640</v>
      </c>
      <c r="G18" s="4">
        <f t="shared" si="4"/>
        <v>247970</v>
      </c>
      <c r="H18" s="4">
        <f t="shared" si="5"/>
        <v>165200</v>
      </c>
      <c r="I18" s="1">
        <f t="shared" si="1"/>
        <v>206585</v>
      </c>
    </row>
    <row r="19" spans="2:14" x14ac:dyDescent="0.45">
      <c r="B19" s="18"/>
      <c r="C19" s="1" t="s">
        <v>38</v>
      </c>
      <c r="D19" s="4">
        <f t="shared" si="2"/>
        <v>224980</v>
      </c>
      <c r="E19" s="4">
        <f t="shared" si="3"/>
        <v>149860</v>
      </c>
      <c r="F19" s="1">
        <f t="shared" si="0"/>
        <v>187420</v>
      </c>
      <c r="G19" s="4">
        <f t="shared" si="4"/>
        <v>255840</v>
      </c>
      <c r="H19" s="4">
        <f t="shared" si="5"/>
        <v>170450</v>
      </c>
      <c r="I19" s="1">
        <f t="shared" si="1"/>
        <v>213145</v>
      </c>
    </row>
    <row r="20" spans="2:14" x14ac:dyDescent="0.45">
      <c r="C20" s="6"/>
      <c r="D20" s="7"/>
      <c r="E20" s="8"/>
      <c r="F20" s="9"/>
      <c r="G20" s="7"/>
      <c r="H20" s="8"/>
      <c r="I20" s="9"/>
    </row>
    <row r="21" spans="2:14" x14ac:dyDescent="0.45">
      <c r="B21" s="10" t="s">
        <v>48</v>
      </c>
      <c r="C21" s="10"/>
      <c r="D21" s="12">
        <v>30000</v>
      </c>
      <c r="E21" s="13"/>
      <c r="F21" s="14"/>
      <c r="G21" s="12">
        <v>60000</v>
      </c>
      <c r="H21" s="13"/>
      <c r="I21" s="14"/>
    </row>
    <row r="23" spans="2:14" x14ac:dyDescent="0.45">
      <c r="C23" s="1" t="s">
        <v>39</v>
      </c>
      <c r="D23" s="4">
        <v>51720</v>
      </c>
      <c r="E23" s="4">
        <v>34480</v>
      </c>
      <c r="F23" s="1">
        <f>(D23+E23)/2</f>
        <v>43100</v>
      </c>
      <c r="G23" s="4">
        <v>58910</v>
      </c>
      <c r="H23" s="4">
        <v>39270</v>
      </c>
      <c r="I23" s="1">
        <f>(G23+H23)/2</f>
        <v>49090</v>
      </c>
    </row>
    <row r="24" spans="2:14" x14ac:dyDescent="0.45">
      <c r="C24" s="1" t="s">
        <v>40</v>
      </c>
      <c r="D24" s="4">
        <v>93120</v>
      </c>
      <c r="E24" s="4">
        <v>62080</v>
      </c>
      <c r="F24" s="1">
        <f>(D24+E24)/2</f>
        <v>77600</v>
      </c>
      <c r="G24" s="4">
        <v>106310</v>
      </c>
      <c r="H24" s="4">
        <v>70700</v>
      </c>
      <c r="I24" s="1">
        <f>(G24+H24)/2</f>
        <v>88505</v>
      </c>
    </row>
    <row r="25" spans="2:14" x14ac:dyDescent="0.45">
      <c r="C25" s="1" t="s">
        <v>41</v>
      </c>
      <c r="D25" s="4">
        <v>162520</v>
      </c>
      <c r="E25" s="4">
        <v>108280</v>
      </c>
      <c r="F25" s="1">
        <f>(D25+E25)/2</f>
        <v>135400</v>
      </c>
      <c r="G25" s="4">
        <v>185010</v>
      </c>
      <c r="H25" s="4">
        <v>123200</v>
      </c>
      <c r="I25" s="1">
        <f>(G25+H25)/2</f>
        <v>154105</v>
      </c>
    </row>
    <row r="27" spans="2:14" x14ac:dyDescent="0.45">
      <c r="B27" t="s">
        <v>49</v>
      </c>
      <c r="C27" s="5" t="s">
        <v>45</v>
      </c>
    </row>
  </sheetData>
  <mergeCells count="7">
    <mergeCell ref="B10:B19"/>
    <mergeCell ref="D21:F21"/>
    <mergeCell ref="G21:I21"/>
    <mergeCell ref="D9:F9"/>
    <mergeCell ref="G9:I9"/>
    <mergeCell ref="D8:F8"/>
    <mergeCell ref="G8:I8"/>
  </mergeCells>
  <phoneticPr fontId="1"/>
  <hyperlinks>
    <hyperlink ref="N17" r:id="rId1" xr:uid="{90A60614-457D-4DB9-8AB1-9852D93DCB70}"/>
    <hyperlink ref="C27" r:id="rId2" xr:uid="{10AF93D6-3EAD-4E4B-AACA-480D4794556C}"/>
  </hyperlinks>
  <pageMargins left="0.7" right="0.7" top="0.75" bottom="0.75" header="0.3" footer="0.3"/>
  <pageSetup paperSize="9" scale="57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kondoh</dc:creator>
  <cp:lastModifiedBy>kondoh</cp:lastModifiedBy>
  <cp:lastPrinted>2018-07-04T01:07:37Z</cp:lastPrinted>
  <dcterms:created xsi:type="dcterms:W3CDTF">2018-06-12T01:24:02Z</dcterms:created>
  <dcterms:modified xsi:type="dcterms:W3CDTF">2018-07-04T02:18:00Z</dcterms:modified>
</cp:coreProperties>
</file>